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700" windowWidth="19320" windowHeight="681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O35" i="2" l="1"/>
  <c r="I33" i="2"/>
  <c r="D33" i="2"/>
  <c r="L35" i="2"/>
  <c r="M35" i="2"/>
  <c r="K35" i="2"/>
  <c r="D32" i="2"/>
  <c r="E35" i="2"/>
  <c r="J35" i="2"/>
  <c r="D17" i="2"/>
  <c r="F35" i="2"/>
  <c r="G35" i="2"/>
  <c r="H35" i="2"/>
  <c r="N35" i="2"/>
  <c r="P35" i="2"/>
  <c r="Q35" i="2"/>
  <c r="R35" i="2"/>
  <c r="I34" i="2"/>
  <c r="D34" i="2"/>
  <c r="I30" i="2"/>
  <c r="I31" i="2"/>
  <c r="D30" i="2"/>
  <c r="D31" i="2"/>
  <c r="D29" i="2"/>
  <c r="D8" i="2"/>
  <c r="D9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35" i="2" s="1"/>
  <c r="I11" i="2"/>
  <c r="I12" i="2"/>
  <c r="I13" i="2"/>
  <c r="I14" i="2"/>
  <c r="I15" i="2"/>
  <c r="I16" i="2"/>
  <c r="I18" i="2"/>
  <c r="I19" i="2"/>
  <c r="I5" i="2"/>
  <c r="D7" i="2"/>
  <c r="D5" i="2"/>
  <c r="D6" i="2"/>
  <c r="I17" i="2"/>
  <c r="I32" i="2"/>
  <c r="D35" i="2"/>
</calcChain>
</file>

<file path=xl/sharedStrings.xml><?xml version="1.0" encoding="utf-8"?>
<sst xmlns="http://schemas.openxmlformats.org/spreadsheetml/2006/main" count="55" uniqueCount="49">
  <si>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</si>
  <si>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</si>
  <si>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</si>
  <si>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</si>
  <si>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</si>
  <si>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</si>
  <si>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</si>
  <si>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</si>
  <si>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</si>
  <si>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</si>
  <si>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</si>
  <si>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</si>
  <si>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</si>
  <si>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</si>
  <si>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</si>
  <si>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</si>
  <si>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</si>
  <si>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1 Социально-демографическое обследование (микроперепись населения) 2015 года</t>
  </si>
  <si>
    <t>2 Всероссийская сельскохозяйственная перепись-2016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</si>
  <si>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</si>
  <si>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</si>
  <si>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</si>
  <si>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</si>
  <si>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</si>
  <si>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</si>
  <si>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9 Федеральное статистической наблюдение за деятельностью субъектов малого и среднего предпринимательства в 2016 году по итогам 2015 года в Республике Крым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</si>
  <si>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</si>
  <si>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</si>
  <si>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</si>
  <si>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</si>
  <si>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</si>
  <si>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</si>
  <si>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</si>
  <si>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</si>
  <si>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</si>
  <si>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18 Наблюдение за затратами на производство и продажу продукции (товаров,работ,услуг) за 2016г.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</si>
  <si>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</si>
  <si>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</si>
  <si>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</si>
  <si>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22 Деятельность микропредприятий по итогам 2017 года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</si>
  <si>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</si>
  <si>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</si>
  <si>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</si>
  <si>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</si>
  <si>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27 Выборочное обследование поведенческих факторов влияющих на состояние здоровья населения в 2018 году</t>
  </si>
  <si>
    <t>28 Всероссийская перептсь населения 2020 года</t>
  </si>
  <si>
    <t>29 Выблрочное наблюдение труда мигрантов</t>
  </si>
  <si>
    <t>30 Выборочное статистическое наблюдение состояния здоровья населения в 2019 году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</si>
  <si>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15 августа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</si>
</sst>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wrapText="1"/>
    </xf>
    <xf numFmtId="0" fontId="4" fillId="0" borderId="12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3" xfId="0" applyNumberFormat="1" applyFont="1" applyBorder="1" applyAlignment="1">
      <alignment wrapText="1"/>
    </xf>
    <xf numFmtId="4" fontId="4" fillId="0" borderId="12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4" fillId="0" borderId="4" xfId="0" applyNumberFormat="1" applyFont="1" applyBorder="1"/>
    <xf numFmtId="4" fontId="0" fillId="0" borderId="0" xfId="0" applyNumberFormat="1"/>
    <xf numFmtId="0" fontId="6" fillId="0" borderId="2" xfId="0" applyFont="1" applyBorder="1" applyAlignment="1">
      <alignment wrapText="1"/>
    </xf>
    <xf numFmtId="0" fontId="6" fillId="0" borderId="12" xfId="0" applyFont="1" applyBorder="1" applyAlignment="1">
      <alignment wrapText="1"/>
    </xf>
    <xf numFmtId="4" fontId="4" fillId="0" borderId="12" xfId="0" applyNumberFormat="1" applyFont="1" applyBorder="1"/>
    <xf numFmtId="0" fontId="4" fillId="0" borderId="14" xfId="0" applyFont="1" applyBorder="1"/>
    <xf numFmtId="2" fontId="1" fillId="0" borderId="1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40"/>
  <sheetViews>
    <sheetView tabSelected="1" zoomScale="75" zoomScaleNormal="75"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O34" sqref="O34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4" t="s">
        <v>48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20" ht="20.25" customHeight="1" thickBot="1" x14ac:dyDescent="0.3">
      <c r="A2" s="37" t="s">
        <v>0</v>
      </c>
      <c r="B2" s="37" t="s">
        <v>1</v>
      </c>
      <c r="C2" s="37" t="s">
        <v>2</v>
      </c>
      <c r="D2" s="37" t="s">
        <v>9</v>
      </c>
      <c r="E2" s="37"/>
      <c r="F2" s="37"/>
      <c r="G2" s="37"/>
      <c r="H2" s="37"/>
      <c r="I2" s="37" t="s">
        <v>16</v>
      </c>
      <c r="J2" s="37"/>
      <c r="K2" s="37"/>
      <c r="L2" s="37"/>
      <c r="M2" s="37"/>
      <c r="N2" s="37" t="s">
        <v>10</v>
      </c>
      <c r="O2" s="37" t="s">
        <v>11</v>
      </c>
      <c r="P2" s="37" t="s">
        <v>12</v>
      </c>
      <c r="Q2" s="37" t="s">
        <v>13</v>
      </c>
      <c r="R2" s="37" t="s">
        <v>14</v>
      </c>
      <c r="S2" s="1"/>
      <c r="T2" s="1"/>
    </row>
    <row r="3" spans="1:20" ht="22.5" customHeight="1" thickBot="1" x14ac:dyDescent="0.3">
      <c r="A3" s="37"/>
      <c r="B3" s="37"/>
      <c r="C3" s="37"/>
      <c r="D3" s="37" t="s">
        <v>3</v>
      </c>
      <c r="E3" s="37" t="s">
        <v>4</v>
      </c>
      <c r="F3" s="37"/>
      <c r="G3" s="37"/>
      <c r="H3" s="37"/>
      <c r="I3" s="37" t="s">
        <v>3</v>
      </c>
      <c r="J3" s="37" t="s">
        <v>4</v>
      </c>
      <c r="K3" s="37"/>
      <c r="L3" s="37"/>
      <c r="M3" s="37"/>
      <c r="N3" s="37"/>
      <c r="O3" s="37"/>
      <c r="P3" s="37"/>
      <c r="Q3" s="37"/>
      <c r="R3" s="37"/>
      <c r="S3" s="1"/>
      <c r="T3" s="1"/>
    </row>
    <row r="4" spans="1:20" ht="78" customHeight="1" thickBot="1" x14ac:dyDescent="0.3">
      <c r="A4" s="37"/>
      <c r="B4" s="37"/>
      <c r="C4" s="37"/>
      <c r="D4" s="37"/>
      <c r="E4" s="2" t="s">
        <v>5</v>
      </c>
      <c r="F4" s="2" t="s">
        <v>6</v>
      </c>
      <c r="G4" s="2" t="s">
        <v>7</v>
      </c>
      <c r="H4" s="2" t="s">
        <v>8</v>
      </c>
      <c r="I4" s="37"/>
      <c r="J4" s="2" t="s">
        <v>5</v>
      </c>
      <c r="K4" s="2" t="s">
        <v>6</v>
      </c>
      <c r="L4" s="2" t="s">
        <v>7</v>
      </c>
      <c r="M4" s="2" t="s">
        <v>8</v>
      </c>
      <c r="N4" s="37"/>
      <c r="O4" s="37"/>
      <c r="P4" s="37"/>
      <c r="Q4" s="37"/>
      <c r="R4" s="37"/>
      <c r="S4" s="1"/>
      <c r="T4" s="1"/>
    </row>
    <row r="5" spans="1:20" ht="64.5" x14ac:dyDescent="0.25">
      <c r="A5" s="38" t="s">
        <v>33</v>
      </c>
      <c r="B5" s="41" t="s">
        <v>15</v>
      </c>
      <c r="C5" s="4" t="s">
        <v>17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4">
        <f>SUM(J5:M5)</f>
        <v>0</v>
      </c>
      <c r="J5" s="24">
        <v>0</v>
      </c>
      <c r="K5" s="24">
        <v>0</v>
      </c>
      <c r="L5" s="24">
        <v>0</v>
      </c>
      <c r="M5" s="24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39" x14ac:dyDescent="0.25">
      <c r="A6" s="39"/>
      <c r="B6" s="42"/>
      <c r="C6" s="3" t="s">
        <v>18</v>
      </c>
      <c r="D6" s="8">
        <f t="shared" ref="D6:D28" si="0">SUM(E6:H6)</f>
        <v>0</v>
      </c>
      <c r="E6" s="9">
        <v>0</v>
      </c>
      <c r="F6" s="9">
        <v>0</v>
      </c>
      <c r="G6" s="9">
        <v>0</v>
      </c>
      <c r="H6" s="9">
        <v>0</v>
      </c>
      <c r="I6" s="25">
        <f>SUM(J6:M6)</f>
        <v>0</v>
      </c>
      <c r="J6" s="26">
        <v>0</v>
      </c>
      <c r="K6" s="26">
        <v>0</v>
      </c>
      <c r="L6" s="26">
        <v>0</v>
      </c>
      <c r="M6" s="26">
        <v>0</v>
      </c>
      <c r="N6" s="9">
        <v>0</v>
      </c>
      <c r="O6" s="9">
        <v>0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39"/>
      <c r="B7" s="42"/>
      <c r="C7" s="3" t="s">
        <v>19</v>
      </c>
      <c r="D7" s="8">
        <f t="shared" si="0"/>
        <v>37</v>
      </c>
      <c r="E7" s="9">
        <v>29</v>
      </c>
      <c r="F7" s="9">
        <v>0</v>
      </c>
      <c r="G7" s="9">
        <v>8</v>
      </c>
      <c r="H7" s="9">
        <v>0</v>
      </c>
      <c r="I7" s="25">
        <f t="shared" ref="I7:I19" si="1">SUM(J7:M7)</f>
        <v>843351.03</v>
      </c>
      <c r="J7" s="26">
        <v>438214.51</v>
      </c>
      <c r="K7" s="26">
        <v>0</v>
      </c>
      <c r="L7" s="26">
        <v>405136.52</v>
      </c>
      <c r="M7" s="26">
        <v>0</v>
      </c>
      <c r="N7" s="9">
        <v>26</v>
      </c>
      <c r="O7" s="9">
        <v>29</v>
      </c>
      <c r="P7" s="9">
        <v>0</v>
      </c>
      <c r="Q7" s="9">
        <v>0</v>
      </c>
      <c r="R7" s="10">
        <v>0</v>
      </c>
    </row>
    <row r="8" spans="1:20" ht="81" customHeight="1" x14ac:dyDescent="0.25">
      <c r="A8" s="39"/>
      <c r="B8" s="42"/>
      <c r="C8" s="3" t="s">
        <v>20</v>
      </c>
      <c r="D8" s="8">
        <f t="shared" si="0"/>
        <v>6</v>
      </c>
      <c r="E8" s="9">
        <v>6</v>
      </c>
      <c r="F8" s="9">
        <v>0</v>
      </c>
      <c r="G8" s="9">
        <v>0</v>
      </c>
      <c r="H8" s="9">
        <v>0</v>
      </c>
      <c r="I8" s="25">
        <f t="shared" si="1"/>
        <v>25646.04</v>
      </c>
      <c r="J8" s="26">
        <v>25646.04</v>
      </c>
      <c r="K8" s="26">
        <v>0</v>
      </c>
      <c r="L8" s="26">
        <v>0</v>
      </c>
      <c r="M8" s="26">
        <v>0</v>
      </c>
      <c r="N8" s="9">
        <v>4</v>
      </c>
      <c r="O8" s="9">
        <v>4</v>
      </c>
      <c r="P8" s="9">
        <v>0</v>
      </c>
      <c r="Q8" s="9">
        <v>0</v>
      </c>
      <c r="R8" s="10">
        <v>0</v>
      </c>
    </row>
    <row r="9" spans="1:20" ht="79.5" customHeight="1" x14ac:dyDescent="0.25">
      <c r="A9" s="39"/>
      <c r="B9" s="42"/>
      <c r="C9" s="3" t="s">
        <v>21</v>
      </c>
      <c r="D9" s="8">
        <f t="shared" si="0"/>
        <v>85</v>
      </c>
      <c r="E9" s="9">
        <v>68</v>
      </c>
      <c r="F9" s="9">
        <v>0</v>
      </c>
      <c r="G9" s="9">
        <v>17</v>
      </c>
      <c r="H9" s="9">
        <v>0</v>
      </c>
      <c r="I9" s="25">
        <f t="shared" si="1"/>
        <v>1296641.6200000001</v>
      </c>
      <c r="J9" s="26">
        <v>1079651.01</v>
      </c>
      <c r="K9" s="26">
        <v>0</v>
      </c>
      <c r="L9" s="26">
        <v>216990.61</v>
      </c>
      <c r="M9" s="26">
        <v>0</v>
      </c>
      <c r="N9" s="9">
        <v>35</v>
      </c>
      <c r="O9" s="9">
        <v>85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39"/>
      <c r="B10" s="42"/>
      <c r="C10" s="3" t="s">
        <v>22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5">
        <f t="shared" si="1"/>
        <v>0</v>
      </c>
      <c r="J10" s="26">
        <v>0</v>
      </c>
      <c r="K10" s="26">
        <v>0</v>
      </c>
      <c r="L10" s="26">
        <v>0</v>
      </c>
      <c r="M10" s="26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39"/>
      <c r="B11" s="42"/>
      <c r="C11" s="3" t="s">
        <v>23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5">
        <f t="shared" si="1"/>
        <v>0</v>
      </c>
      <c r="J11" s="26">
        <v>0</v>
      </c>
      <c r="K11" s="26">
        <v>0</v>
      </c>
      <c r="L11" s="26">
        <v>0</v>
      </c>
      <c r="M11" s="26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39"/>
      <c r="B12" s="42"/>
      <c r="C12" s="5" t="s">
        <v>24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5">
        <f t="shared" si="1"/>
        <v>0</v>
      </c>
      <c r="J12" s="26">
        <v>0</v>
      </c>
      <c r="K12" s="26">
        <v>0</v>
      </c>
      <c r="L12" s="26">
        <v>0</v>
      </c>
      <c r="M12" s="26">
        <v>0</v>
      </c>
      <c r="N12" s="11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39"/>
      <c r="B13" s="42"/>
      <c r="C13" s="19" t="s">
        <v>25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5">
        <f t="shared" si="1"/>
        <v>0</v>
      </c>
      <c r="J13" s="26">
        <v>0</v>
      </c>
      <c r="K13" s="26">
        <v>0</v>
      </c>
      <c r="L13" s="26">
        <v>0</v>
      </c>
      <c r="M13" s="26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39"/>
      <c r="B14" s="42"/>
      <c r="C14" s="19" t="s">
        <v>26</v>
      </c>
      <c r="D14" s="8">
        <f t="shared" si="0"/>
        <v>20</v>
      </c>
      <c r="E14" s="9">
        <v>20</v>
      </c>
      <c r="F14" s="9">
        <v>0</v>
      </c>
      <c r="G14" s="9">
        <v>0</v>
      </c>
      <c r="H14" s="9">
        <v>0</v>
      </c>
      <c r="I14" s="25">
        <f t="shared" si="1"/>
        <v>115526.57</v>
      </c>
      <c r="J14" s="26">
        <v>115526.57</v>
      </c>
      <c r="K14" s="26">
        <v>0</v>
      </c>
      <c r="L14" s="26">
        <v>0</v>
      </c>
      <c r="M14" s="26">
        <v>0</v>
      </c>
      <c r="N14" s="9">
        <v>0</v>
      </c>
      <c r="O14" s="9">
        <v>20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39"/>
      <c r="B15" s="42"/>
      <c r="C15" s="20" t="s">
        <v>27</v>
      </c>
      <c r="D15" s="8">
        <f t="shared" si="0"/>
        <v>0</v>
      </c>
      <c r="E15" s="9">
        <v>0</v>
      </c>
      <c r="F15" s="9">
        <v>0</v>
      </c>
      <c r="G15" s="9">
        <v>0</v>
      </c>
      <c r="H15" s="9">
        <v>0</v>
      </c>
      <c r="I15" s="25">
        <f t="shared" si="1"/>
        <v>0</v>
      </c>
      <c r="J15" s="26">
        <v>0</v>
      </c>
      <c r="K15" s="26">
        <v>0</v>
      </c>
      <c r="L15" s="26">
        <v>0</v>
      </c>
      <c r="M15" s="26">
        <v>0</v>
      </c>
      <c r="N15" s="11">
        <v>0</v>
      </c>
      <c r="O15" s="9">
        <v>0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39"/>
      <c r="B16" s="42"/>
      <c r="C16" s="19" t="s">
        <v>28</v>
      </c>
      <c r="D16" s="8">
        <f t="shared" si="0"/>
        <v>74</v>
      </c>
      <c r="E16" s="9">
        <v>48</v>
      </c>
      <c r="F16" s="9">
        <v>12</v>
      </c>
      <c r="G16" s="9">
        <v>12</v>
      </c>
      <c r="H16" s="9">
        <v>2</v>
      </c>
      <c r="I16" s="25">
        <f t="shared" si="1"/>
        <v>1806988.84</v>
      </c>
      <c r="J16" s="26">
        <v>915679.04</v>
      </c>
      <c r="K16" s="26">
        <v>121902.48</v>
      </c>
      <c r="L16" s="26">
        <v>740484.76</v>
      </c>
      <c r="M16" s="26">
        <v>28922.560000000001</v>
      </c>
      <c r="N16" s="9">
        <v>60</v>
      </c>
      <c r="O16" s="9">
        <v>74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39"/>
      <c r="B17" s="42"/>
      <c r="C17" s="20" t="s">
        <v>29</v>
      </c>
      <c r="D17" s="8">
        <f t="shared" si="0"/>
        <v>207</v>
      </c>
      <c r="E17" s="9">
        <v>158</v>
      </c>
      <c r="F17" s="9">
        <v>6</v>
      </c>
      <c r="G17" s="9">
        <v>18</v>
      </c>
      <c r="H17" s="9">
        <v>25</v>
      </c>
      <c r="I17" s="25">
        <f t="shared" si="1"/>
        <v>2822692.4</v>
      </c>
      <c r="J17" s="26">
        <v>2074564.23</v>
      </c>
      <c r="K17" s="26">
        <v>78145.89</v>
      </c>
      <c r="L17" s="26">
        <v>361440.69</v>
      </c>
      <c r="M17" s="26">
        <v>308541.59000000003</v>
      </c>
      <c r="N17" s="11">
        <v>64</v>
      </c>
      <c r="O17" s="9">
        <v>195</v>
      </c>
      <c r="P17" s="11">
        <v>0</v>
      </c>
      <c r="Q17" s="11">
        <v>0</v>
      </c>
      <c r="R17" s="12">
        <v>0</v>
      </c>
    </row>
    <row r="18" spans="1:18" ht="77.25" x14ac:dyDescent="0.25">
      <c r="A18" s="39"/>
      <c r="B18" s="42"/>
      <c r="C18" s="21" t="s">
        <v>30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5">
        <f t="shared" si="1"/>
        <v>0</v>
      </c>
      <c r="J18" s="26">
        <v>0</v>
      </c>
      <c r="K18" s="26">
        <v>0</v>
      </c>
      <c r="L18" s="26">
        <v>0</v>
      </c>
      <c r="M18" s="26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39"/>
      <c r="B19" s="42"/>
      <c r="C19" s="22" t="s">
        <v>31</v>
      </c>
      <c r="D19" s="8">
        <f t="shared" si="0"/>
        <v>1</v>
      </c>
      <c r="E19" s="9">
        <v>0</v>
      </c>
      <c r="F19" s="9">
        <v>0</v>
      </c>
      <c r="G19" s="9">
        <v>0</v>
      </c>
      <c r="H19" s="9">
        <v>1</v>
      </c>
      <c r="I19" s="25">
        <f t="shared" si="1"/>
        <v>45828</v>
      </c>
      <c r="J19" s="26">
        <v>0</v>
      </c>
      <c r="K19" s="26">
        <v>0</v>
      </c>
      <c r="L19" s="26">
        <v>0</v>
      </c>
      <c r="M19" s="26">
        <v>45828</v>
      </c>
      <c r="N19" s="11">
        <v>0</v>
      </c>
      <c r="O19" s="9">
        <v>1</v>
      </c>
      <c r="P19" s="11">
        <v>0</v>
      </c>
      <c r="Q19" s="11">
        <v>0</v>
      </c>
      <c r="R19" s="12"/>
    </row>
    <row r="20" spans="1:18" ht="39" x14ac:dyDescent="0.25">
      <c r="A20" s="39"/>
      <c r="B20" s="42"/>
      <c r="C20" s="19" t="s">
        <v>32</v>
      </c>
      <c r="D20" s="8">
        <f t="shared" si="0"/>
        <v>0</v>
      </c>
      <c r="E20" s="9">
        <v>0</v>
      </c>
      <c r="F20" s="9">
        <v>0</v>
      </c>
      <c r="G20" s="9">
        <v>0</v>
      </c>
      <c r="H20" s="9">
        <v>0</v>
      </c>
      <c r="I20" s="27">
        <f t="shared" ref="I20:I26" si="2">SUM(J20:M20)</f>
        <v>0</v>
      </c>
      <c r="J20" s="26">
        <v>0</v>
      </c>
      <c r="K20" s="26">
        <v>0</v>
      </c>
      <c r="L20" s="26">
        <v>0</v>
      </c>
      <c r="M20" s="26">
        <v>0</v>
      </c>
      <c r="N20" s="9">
        <v>0</v>
      </c>
      <c r="O20" s="9">
        <v>0</v>
      </c>
      <c r="P20" s="9">
        <v>0</v>
      </c>
      <c r="Q20" s="9">
        <v>0</v>
      </c>
      <c r="R20" s="10"/>
    </row>
    <row r="21" spans="1:18" ht="68.25" customHeight="1" x14ac:dyDescent="0.25">
      <c r="A21" s="39"/>
      <c r="B21" s="42"/>
      <c r="C21" s="23" t="s">
        <v>34</v>
      </c>
      <c r="D21" s="8">
        <f t="shared" si="0"/>
        <v>2</v>
      </c>
      <c r="E21" s="9">
        <v>0</v>
      </c>
      <c r="F21" s="9">
        <v>0</v>
      </c>
      <c r="G21" s="9">
        <v>2</v>
      </c>
      <c r="H21" s="9">
        <v>0</v>
      </c>
      <c r="I21" s="27">
        <f t="shared" si="2"/>
        <v>38699.199999999997</v>
      </c>
      <c r="J21" s="26">
        <v>0</v>
      </c>
      <c r="K21" s="26">
        <v>0</v>
      </c>
      <c r="L21" s="26">
        <v>38699.199999999997</v>
      </c>
      <c r="M21" s="26">
        <v>0</v>
      </c>
      <c r="N21" s="15">
        <v>0</v>
      </c>
      <c r="O21" s="9">
        <v>2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39"/>
      <c r="B22" s="42"/>
      <c r="C22" s="22" t="s">
        <v>35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7">
        <f t="shared" si="2"/>
        <v>0</v>
      </c>
      <c r="J22" s="26">
        <v>0</v>
      </c>
      <c r="K22" s="26">
        <v>0</v>
      </c>
      <c r="L22" s="26">
        <v>0</v>
      </c>
      <c r="M22" s="26">
        <v>0</v>
      </c>
      <c r="N22" s="11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39"/>
      <c r="B23" s="42"/>
      <c r="C23" s="22" t="s">
        <v>36</v>
      </c>
      <c r="D23" s="8">
        <f t="shared" si="0"/>
        <v>2</v>
      </c>
      <c r="E23" s="9">
        <v>0</v>
      </c>
      <c r="F23" s="9">
        <v>2</v>
      </c>
      <c r="G23" s="9">
        <v>0</v>
      </c>
      <c r="H23" s="9">
        <v>0</v>
      </c>
      <c r="I23" s="27">
        <f t="shared" si="2"/>
        <v>43300</v>
      </c>
      <c r="J23" s="26">
        <v>0</v>
      </c>
      <c r="K23" s="26">
        <v>43300</v>
      </c>
      <c r="L23" s="26">
        <v>0</v>
      </c>
      <c r="M23" s="26">
        <v>0</v>
      </c>
      <c r="N23" s="11">
        <v>0</v>
      </c>
      <c r="O23" s="9">
        <v>2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39"/>
      <c r="B24" s="42"/>
      <c r="C24" s="22" t="s">
        <v>37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7">
        <f t="shared" si="2"/>
        <v>0</v>
      </c>
      <c r="J24" s="26">
        <v>0</v>
      </c>
      <c r="K24" s="26">
        <v>0</v>
      </c>
      <c r="L24" s="26">
        <v>0</v>
      </c>
      <c r="M24" s="26">
        <v>0</v>
      </c>
      <c r="N24" s="11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39"/>
      <c r="B25" s="42"/>
      <c r="C25" s="22" t="s">
        <v>38</v>
      </c>
      <c r="D25" s="8">
        <f t="shared" si="0"/>
        <v>12</v>
      </c>
      <c r="E25" s="9">
        <v>0</v>
      </c>
      <c r="F25" s="9">
        <v>0</v>
      </c>
      <c r="G25" s="9">
        <v>12</v>
      </c>
      <c r="H25" s="9">
        <v>0</v>
      </c>
      <c r="I25" s="27">
        <f t="shared" si="2"/>
        <v>98941.56</v>
      </c>
      <c r="J25" s="26">
        <v>0</v>
      </c>
      <c r="K25" s="26">
        <v>0</v>
      </c>
      <c r="L25" s="26">
        <v>98941.56</v>
      </c>
      <c r="M25" s="26">
        <v>0</v>
      </c>
      <c r="N25" s="11">
        <v>0</v>
      </c>
      <c r="O25" s="9">
        <v>12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39"/>
      <c r="B26" s="42"/>
      <c r="C26" s="22" t="s">
        <v>39</v>
      </c>
      <c r="D26" s="8">
        <f t="shared" si="0"/>
        <v>0</v>
      </c>
      <c r="E26" s="9">
        <v>0</v>
      </c>
      <c r="F26" s="9">
        <v>0</v>
      </c>
      <c r="G26" s="9">
        <v>0</v>
      </c>
      <c r="H26" s="9">
        <v>0</v>
      </c>
      <c r="I26" s="27">
        <f t="shared" si="2"/>
        <v>0</v>
      </c>
      <c r="J26" s="26">
        <v>0</v>
      </c>
      <c r="K26" s="26">
        <v>0</v>
      </c>
      <c r="L26" s="26">
        <v>0</v>
      </c>
      <c r="M26" s="26">
        <v>0</v>
      </c>
      <c r="N26" s="11">
        <v>0</v>
      </c>
      <c r="O26" s="9">
        <v>0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39"/>
      <c r="B27" s="42"/>
      <c r="C27" s="19" t="s">
        <v>40</v>
      </c>
      <c r="D27" s="8">
        <f t="shared" si="0"/>
        <v>0</v>
      </c>
      <c r="E27" s="9">
        <v>0</v>
      </c>
      <c r="F27" s="9">
        <v>0</v>
      </c>
      <c r="G27" s="9">
        <v>0</v>
      </c>
      <c r="H27" s="9">
        <v>0</v>
      </c>
      <c r="I27" s="25">
        <f t="shared" ref="I27:I34" si="3">SUM(J27:M27)</f>
        <v>0</v>
      </c>
      <c r="J27" s="26">
        <v>0</v>
      </c>
      <c r="K27" s="26">
        <v>0</v>
      </c>
      <c r="L27" s="26">
        <v>0</v>
      </c>
      <c r="M27" s="26">
        <v>0</v>
      </c>
      <c r="N27" s="9">
        <v>0</v>
      </c>
      <c r="O27" s="9">
        <v>0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39"/>
      <c r="B28" s="42"/>
      <c r="C28" s="22" t="s">
        <v>41</v>
      </c>
      <c r="D28" s="8">
        <f t="shared" si="0"/>
        <v>2</v>
      </c>
      <c r="E28" s="9">
        <v>0</v>
      </c>
      <c r="F28" s="9">
        <v>0</v>
      </c>
      <c r="G28" s="9">
        <v>2</v>
      </c>
      <c r="H28" s="9">
        <v>0</v>
      </c>
      <c r="I28" s="25">
        <f t="shared" si="3"/>
        <v>3684.58</v>
      </c>
      <c r="J28" s="26">
        <v>0</v>
      </c>
      <c r="K28" s="26">
        <v>0</v>
      </c>
      <c r="L28" s="26">
        <v>3684.58</v>
      </c>
      <c r="M28" s="26">
        <v>0</v>
      </c>
      <c r="N28" s="11">
        <v>0</v>
      </c>
      <c r="O28" s="9">
        <v>0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39"/>
      <c r="B29" s="42"/>
      <c r="C29" s="19" t="s">
        <v>42</v>
      </c>
      <c r="D29" s="8">
        <f t="shared" ref="D29:D34" si="4">SUM(E29:H29)</f>
        <v>0</v>
      </c>
      <c r="E29" s="9">
        <v>0</v>
      </c>
      <c r="F29" s="9">
        <v>0</v>
      </c>
      <c r="G29" s="9">
        <v>0</v>
      </c>
      <c r="H29" s="9">
        <v>0</v>
      </c>
      <c r="I29" s="25">
        <f t="shared" si="3"/>
        <v>0</v>
      </c>
      <c r="J29" s="26">
        <v>0</v>
      </c>
      <c r="K29" s="26">
        <v>0</v>
      </c>
      <c r="L29" s="26">
        <v>0</v>
      </c>
      <c r="M29" s="26">
        <v>0</v>
      </c>
      <c r="N29" s="9">
        <v>0</v>
      </c>
      <c r="O29" s="9">
        <v>0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39"/>
      <c r="B30" s="42"/>
      <c r="C30" s="20" t="s">
        <v>43</v>
      </c>
      <c r="D30" s="8">
        <f t="shared" si="4"/>
        <v>0</v>
      </c>
      <c r="E30" s="11">
        <v>0</v>
      </c>
      <c r="F30" s="11">
        <v>0</v>
      </c>
      <c r="G30" s="11">
        <v>0</v>
      </c>
      <c r="H30" s="11">
        <v>0</v>
      </c>
      <c r="I30" s="25">
        <f t="shared" si="3"/>
        <v>0</v>
      </c>
      <c r="J30" s="31">
        <v>0</v>
      </c>
      <c r="K30" s="31">
        <v>0</v>
      </c>
      <c r="L30" s="31">
        <v>0</v>
      </c>
      <c r="M30" s="31">
        <v>0</v>
      </c>
      <c r="N30" s="11">
        <v>0</v>
      </c>
      <c r="O30" s="11">
        <v>0</v>
      </c>
      <c r="P30" s="11">
        <v>0</v>
      </c>
      <c r="Q30" s="11">
        <v>0</v>
      </c>
      <c r="R30" s="12">
        <v>0</v>
      </c>
    </row>
    <row r="31" spans="1:18" ht="87" customHeight="1" x14ac:dyDescent="0.25">
      <c r="A31" s="39"/>
      <c r="B31" s="42"/>
      <c r="C31" s="33" t="s">
        <v>44</v>
      </c>
      <c r="D31" s="8">
        <f t="shared" si="4"/>
        <v>0</v>
      </c>
      <c r="E31" s="9">
        <v>0</v>
      </c>
      <c r="F31" s="9">
        <v>0</v>
      </c>
      <c r="G31" s="9">
        <v>0</v>
      </c>
      <c r="H31" s="9">
        <v>0</v>
      </c>
      <c r="I31" s="25">
        <f t="shared" si="3"/>
        <v>0</v>
      </c>
      <c r="J31" s="26">
        <v>0</v>
      </c>
      <c r="K31" s="26">
        <v>0</v>
      </c>
      <c r="L31" s="26">
        <v>0</v>
      </c>
      <c r="M31" s="26">
        <v>0</v>
      </c>
      <c r="N31" s="9">
        <v>0</v>
      </c>
      <c r="O31" s="9">
        <v>0</v>
      </c>
      <c r="P31" s="9">
        <v>0</v>
      </c>
      <c r="Q31" s="9">
        <v>0</v>
      </c>
      <c r="R31" s="10">
        <v>0</v>
      </c>
    </row>
    <row r="32" spans="1:18" ht="33.75" customHeight="1" x14ac:dyDescent="0.25">
      <c r="A32" s="39"/>
      <c r="B32" s="42"/>
      <c r="C32" s="33" t="s">
        <v>45</v>
      </c>
      <c r="D32" s="8">
        <f t="shared" si="4"/>
        <v>830</v>
      </c>
      <c r="E32" s="11">
        <v>0</v>
      </c>
      <c r="F32" s="11">
        <v>0</v>
      </c>
      <c r="G32" s="11">
        <v>827</v>
      </c>
      <c r="H32" s="11">
        <v>3</v>
      </c>
      <c r="I32" s="25">
        <f t="shared" si="3"/>
        <v>27612124.77</v>
      </c>
      <c r="J32" s="26">
        <v>0</v>
      </c>
      <c r="K32" s="26">
        <v>0</v>
      </c>
      <c r="L32" s="26">
        <v>27360111.84</v>
      </c>
      <c r="M32" s="26">
        <v>252012.93</v>
      </c>
      <c r="N32" s="9">
        <v>6</v>
      </c>
      <c r="O32" s="9">
        <v>66</v>
      </c>
      <c r="P32" s="9">
        <v>0</v>
      </c>
      <c r="Q32" s="9">
        <v>0</v>
      </c>
      <c r="R32" s="10">
        <v>0</v>
      </c>
    </row>
    <row r="33" spans="1:18" ht="46.5" customHeight="1" thickBot="1" x14ac:dyDescent="0.3">
      <c r="A33" s="39"/>
      <c r="B33" s="42"/>
      <c r="C33" s="34" t="s">
        <v>46</v>
      </c>
      <c r="D33" s="17">
        <f t="shared" si="4"/>
        <v>73</v>
      </c>
      <c r="E33" s="18">
        <v>65</v>
      </c>
      <c r="F33" s="18">
        <v>0</v>
      </c>
      <c r="G33" s="18">
        <v>8</v>
      </c>
      <c r="H33" s="18">
        <v>0</v>
      </c>
      <c r="I33" s="28">
        <f>SUM(J33:M33)</f>
        <v>1085782.6099999999</v>
      </c>
      <c r="J33" s="35">
        <v>951337.47</v>
      </c>
      <c r="K33" s="35">
        <v>0</v>
      </c>
      <c r="L33" s="35">
        <v>134445.14000000001</v>
      </c>
      <c r="M33" s="35">
        <v>0</v>
      </c>
      <c r="N33" s="18">
        <v>49</v>
      </c>
      <c r="O33" s="18">
        <v>65</v>
      </c>
      <c r="P33" s="18">
        <v>0</v>
      </c>
      <c r="Q33" s="18">
        <v>0</v>
      </c>
      <c r="R33" s="36">
        <v>0</v>
      </c>
    </row>
    <row r="34" spans="1:18" ht="70.5" customHeight="1" thickBot="1" x14ac:dyDescent="0.3">
      <c r="A34" s="40"/>
      <c r="B34" s="43"/>
      <c r="C34" s="34" t="s">
        <v>47</v>
      </c>
      <c r="D34" s="17">
        <f t="shared" si="4"/>
        <v>36</v>
      </c>
      <c r="E34" s="18">
        <v>29</v>
      </c>
      <c r="F34" s="18">
        <v>0</v>
      </c>
      <c r="G34" s="18">
        <v>0</v>
      </c>
      <c r="H34" s="18">
        <v>7</v>
      </c>
      <c r="I34" s="28">
        <f t="shared" si="3"/>
        <v>602717.63</v>
      </c>
      <c r="J34" s="35">
        <v>520529.7</v>
      </c>
      <c r="K34" s="35">
        <v>0</v>
      </c>
      <c r="L34" s="35">
        <v>0</v>
      </c>
      <c r="M34" s="35">
        <v>82187.929999999993</v>
      </c>
      <c r="N34" s="18">
        <v>0</v>
      </c>
      <c r="O34" s="18">
        <v>3</v>
      </c>
      <c r="P34" s="18">
        <v>0</v>
      </c>
      <c r="Q34" s="18">
        <v>0</v>
      </c>
      <c r="R34" s="36">
        <v>0</v>
      </c>
    </row>
    <row r="35" spans="1:18" ht="15.75" x14ac:dyDescent="0.25">
      <c r="D35" s="30">
        <f>SUM(D5:D34)</f>
        <v>1387</v>
      </c>
      <c r="E35" s="30">
        <f t="shared" ref="E35:R35" si="5">SUM(E5:E34)</f>
        <v>423</v>
      </c>
      <c r="F35" s="30">
        <f t="shared" si="5"/>
        <v>20</v>
      </c>
      <c r="G35" s="30">
        <f t="shared" si="5"/>
        <v>906</v>
      </c>
      <c r="H35" s="30">
        <f t="shared" si="5"/>
        <v>38</v>
      </c>
      <c r="I35" s="29">
        <f>SUM(I5:I34)</f>
        <v>36441924.850000001</v>
      </c>
      <c r="J35" s="29">
        <f t="shared" si="5"/>
        <v>6121148.5700000003</v>
      </c>
      <c r="K35" s="29">
        <f t="shared" si="5"/>
        <v>243348.37</v>
      </c>
      <c r="L35" s="29">
        <f t="shared" si="5"/>
        <v>29359934.900000002</v>
      </c>
      <c r="M35" s="29">
        <f t="shared" si="5"/>
        <v>717493.01</v>
      </c>
      <c r="N35" s="30">
        <f t="shared" si="5"/>
        <v>244</v>
      </c>
      <c r="O35" s="30">
        <f>SUM(O5:O34)</f>
        <v>558</v>
      </c>
      <c r="P35" s="30">
        <f t="shared" si="5"/>
        <v>0</v>
      </c>
      <c r="Q35" s="30">
        <f t="shared" si="5"/>
        <v>0</v>
      </c>
      <c r="R35" s="30">
        <f t="shared" si="5"/>
        <v>0</v>
      </c>
    </row>
    <row r="37" spans="1:18" x14ac:dyDescent="0.25">
      <c r="I37" s="32"/>
    </row>
    <row r="40" spans="1:18" x14ac:dyDescent="0.25">
      <c r="I40" s="32"/>
    </row>
  </sheetData>
  <mergeCells count="17">
    <mergeCell ref="A5:A34"/>
    <mergeCell ref="B5:B34"/>
    <mergeCell ref="Q2:Q4"/>
    <mergeCell ref="R2:R4"/>
    <mergeCell ref="A1:R1"/>
    <mergeCell ref="N2:N4"/>
    <mergeCell ref="O2:O4"/>
    <mergeCell ref="P2:P4"/>
    <mergeCell ref="I2:M2"/>
    <mergeCell ref="I3:I4"/>
    <mergeCell ref="J3:M3"/>
    <mergeCell ref="D2:H2"/>
    <mergeCell ref="D3:D4"/>
    <mergeCell ref="E3:H3"/>
    <mergeCell ref="A2:A4"/>
    <mergeCell ref="B2:B4"/>
    <mergeCell ref="C2:C4"/>
  </mergeCells>
  <pageMargins left="0.36" right="0.21" top="0.35" bottom="0.38" header="0.24" footer="0.3"/>
  <pageSetup paperSize="9" scale="5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2019-09-17T11:38:42Z</dcterms:modified>
</cp:coreProperties>
</file>