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640" windowWidth="19320" windowHeight="687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E32" i="2" l="1"/>
  <c r="F32" i="2"/>
  <c r="G32" i="2"/>
  <c r="H32" i="2"/>
  <c r="J32" i="2"/>
  <c r="K32" i="2"/>
  <c r="L32" i="2"/>
  <c r="M32" i="2"/>
  <c r="N32" i="2"/>
  <c r="P32" i="2"/>
  <c r="Q32" i="2"/>
  <c r="R32" i="2"/>
  <c r="I30" i="2"/>
  <c r="I31" i="2"/>
  <c r="D30" i="2"/>
  <c r="D31" i="2"/>
  <c r="O6" i="2"/>
  <c r="O32" i="2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I32" i="2"/>
  <c r="D7" i="2"/>
  <c r="D5" i="2"/>
  <c r="D32" i="2"/>
  <c r="D6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<sst xmlns="http://schemas.openxmlformats.org/spreadsheetml/2006/main" count="52" uniqueCount="46">
  <si>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</si>
  <si>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</si>
  <si>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</si>
  <si>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</si>
  <si>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</si>
  <si>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</si>
  <si>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</si>
  <si>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</si>
  <si>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</si>
  <si>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</si>
  <si>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</si>
  <si>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</si>
  <si>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</si>
  <si>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</si>
  <si>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</si>
  <si>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</si>
  <si>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</si>
  <si>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</si>
  <si>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</si>
  <si>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</si>
  <si>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</si>
  <si>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</si>
  <si>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</si>
  <si>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</si>
  <si>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</si>
  <si>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</si>
  <si>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</si>
  <si>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</si>
  <si>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</si>
  <si>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</si>
  <si>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</si>
  <si>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</si>
  <si>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</si>
  <si>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</si>
  <si>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</si>
  <si>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</si>
  <si>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</si>
  <si>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</si>
  <si>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</si>
  <si>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</si>
  <si>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</si>
  <si>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</si>
  <si>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</si>
  <si>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</si>
  <si>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</si>
  <si>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28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</si>
</sst>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2"/>
  <sheetViews>
    <sheetView tabSelected="1" zoomScale="75" zoomScaleNormal="75" workbookViewId="0">
      <pane xSplit="2" ySplit="4" topLeftCell="C8" activePane="bottomRight" state="frozen"/>
      <selection pane="topRight" activeCell="C1" sqref="C1"/>
      <selection pane="bottomLeft" activeCell="A5" sqref="A5"/>
      <selection pane="bottomRight" sqref="A1:R1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7"/>
      <c r="B6" s="40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f>8</f>
        <v>8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7"/>
      <c r="B7" s="40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7"/>
      <c r="B8" s="40"/>
      <c r="C8" s="3" t="s">
        <v>20</v>
      </c>
      <c r="D8" s="8">
        <f t="shared" si="0"/>
        <v>3</v>
      </c>
      <c r="E8" s="9">
        <v>3</v>
      </c>
      <c r="F8" s="9">
        <v>0</v>
      </c>
      <c r="G8" s="9">
        <v>0</v>
      </c>
      <c r="H8" s="9">
        <v>0</v>
      </c>
      <c r="I8" s="26">
        <f t="shared" si="1"/>
        <v>14280.24</v>
      </c>
      <c r="J8" s="27">
        <v>14280.24</v>
      </c>
      <c r="K8" s="27">
        <v>0</v>
      </c>
      <c r="L8" s="27">
        <v>0</v>
      </c>
      <c r="M8" s="27">
        <v>0</v>
      </c>
      <c r="N8" s="9">
        <v>0</v>
      </c>
      <c r="O8" s="9">
        <v>3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7"/>
      <c r="B9" s="40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1201555.81</v>
      </c>
      <c r="J9" s="27">
        <v>1120181.28</v>
      </c>
      <c r="K9" s="27">
        <v>81374.53</v>
      </c>
      <c r="L9" s="27">
        <v>0</v>
      </c>
      <c r="M9" s="27">
        <v>0</v>
      </c>
      <c r="N9" s="9">
        <v>20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7"/>
      <c r="B10" s="40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7"/>
      <c r="B11" s="40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7"/>
      <c r="B12" s="40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7"/>
      <c r="B13" s="40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7"/>
      <c r="B14" s="40"/>
      <c r="C14" s="20" t="s">
        <v>26</v>
      </c>
      <c r="D14" s="8">
        <f t="shared" si="0"/>
        <v>21</v>
      </c>
      <c r="E14" s="9">
        <v>21</v>
      </c>
      <c r="F14" s="9">
        <v>0</v>
      </c>
      <c r="G14" s="9">
        <v>0</v>
      </c>
      <c r="H14" s="9">
        <v>0</v>
      </c>
      <c r="I14" s="26">
        <f t="shared" si="1"/>
        <v>57451.5</v>
      </c>
      <c r="J14" s="27">
        <v>57451.5</v>
      </c>
      <c r="K14" s="27">
        <v>0</v>
      </c>
      <c r="L14" s="27">
        <v>0</v>
      </c>
      <c r="M14" s="27">
        <v>0</v>
      </c>
      <c r="N14" s="9">
        <v>0</v>
      </c>
      <c r="O14" s="9">
        <v>21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7"/>
      <c r="B15" s="40"/>
      <c r="C15" s="21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6">
        <f t="shared" si="1"/>
        <v>0</v>
      </c>
      <c r="J15" s="27">
        <v>0</v>
      </c>
      <c r="K15" s="27">
        <v>0</v>
      </c>
      <c r="L15" s="27">
        <v>0</v>
      </c>
      <c r="M15" s="27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7"/>
      <c r="B16" s="40"/>
      <c r="C16" s="20" t="s">
        <v>28</v>
      </c>
      <c r="D16" s="8">
        <f t="shared" si="0"/>
        <v>77</v>
      </c>
      <c r="E16" s="9">
        <v>48</v>
      </c>
      <c r="F16" s="9">
        <v>13</v>
      </c>
      <c r="G16" s="9">
        <v>15</v>
      </c>
      <c r="H16" s="9">
        <v>1</v>
      </c>
      <c r="I16" s="26">
        <f t="shared" si="1"/>
        <v>1832439.15</v>
      </c>
      <c r="J16" s="27">
        <v>904498.93</v>
      </c>
      <c r="K16" s="27">
        <v>136363.76</v>
      </c>
      <c r="L16" s="27">
        <v>777115.46</v>
      </c>
      <c r="M16" s="27">
        <v>14461</v>
      </c>
      <c r="N16" s="9">
        <v>35</v>
      </c>
      <c r="O16" s="9">
        <v>62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7"/>
      <c r="B17" s="40"/>
      <c r="C17" s="21" t="s">
        <v>29</v>
      </c>
      <c r="D17" s="8">
        <f t="shared" si="0"/>
        <v>226</v>
      </c>
      <c r="E17" s="9">
        <v>172</v>
      </c>
      <c r="F17" s="9">
        <v>21</v>
      </c>
      <c r="G17" s="9">
        <v>22</v>
      </c>
      <c r="H17" s="9">
        <v>11</v>
      </c>
      <c r="I17" s="26">
        <f t="shared" si="1"/>
        <v>2897082.92</v>
      </c>
      <c r="J17" s="27">
        <v>2116465.6</v>
      </c>
      <c r="K17" s="27">
        <v>306200.62</v>
      </c>
      <c r="L17" s="27">
        <v>368309.42</v>
      </c>
      <c r="M17" s="27">
        <v>106107.28</v>
      </c>
      <c r="N17" s="11">
        <v>65</v>
      </c>
      <c r="O17" s="9">
        <v>222</v>
      </c>
      <c r="P17" s="11">
        <v>0</v>
      </c>
      <c r="Q17" s="11">
        <v>0</v>
      </c>
      <c r="R17" s="12">
        <v>0</v>
      </c>
    </row>
    <row r="18" spans="1:18" ht="77.25" x14ac:dyDescent="0.25">
      <c r="A18" s="37"/>
      <c r="B18" s="40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7"/>
      <c r="B19" s="40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7"/>
      <c r="B20" s="40"/>
      <c r="C20" s="20" t="s">
        <v>32</v>
      </c>
      <c r="D20" s="8">
        <f t="shared" si="0"/>
        <v>46</v>
      </c>
      <c r="E20" s="9">
        <v>34</v>
      </c>
      <c r="F20" s="9">
        <v>0</v>
      </c>
      <c r="G20" s="9">
        <v>12</v>
      </c>
      <c r="H20" s="9">
        <v>0</v>
      </c>
      <c r="I20" s="28">
        <f t="shared" ref="I20:I26" si="2">SUM(J20:M20)</f>
        <v>1193437.5</v>
      </c>
      <c r="J20" s="27">
        <v>610276.19999999995</v>
      </c>
      <c r="K20" s="27">
        <v>0</v>
      </c>
      <c r="L20" s="27">
        <v>583161.30000000005</v>
      </c>
      <c r="M20" s="27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7"/>
      <c r="B21" s="40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7"/>
      <c r="B22" s="40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7"/>
      <c r="B23" s="40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7"/>
      <c r="B24" s="40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7"/>
      <c r="B25" s="40"/>
      <c r="C25" s="23" t="s">
        <v>38</v>
      </c>
      <c r="D25" s="8">
        <f t="shared" si="0"/>
        <v>22</v>
      </c>
      <c r="E25" s="9">
        <v>0</v>
      </c>
      <c r="F25" s="9">
        <v>0</v>
      </c>
      <c r="G25" s="9">
        <v>22</v>
      </c>
      <c r="H25" s="9">
        <v>0</v>
      </c>
      <c r="I25" s="28">
        <f t="shared" si="2"/>
        <v>277813.51</v>
      </c>
      <c r="J25" s="27">
        <v>0</v>
      </c>
      <c r="K25" s="27">
        <v>0</v>
      </c>
      <c r="L25" s="27">
        <v>277813.51</v>
      </c>
      <c r="M25" s="27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7"/>
      <c r="B26" s="40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7"/>
      <c r="B27" s="40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7"/>
      <c r="B28" s="40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8870.26</v>
      </c>
      <c r="J28" s="27">
        <v>0</v>
      </c>
      <c r="K28" s="27">
        <v>0</v>
      </c>
      <c r="L28" s="27">
        <v>8870.26</v>
      </c>
      <c r="M28" s="27">
        <v>0</v>
      </c>
      <c r="N28" s="11">
        <v>0</v>
      </c>
      <c r="O28" s="9">
        <v>2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7"/>
      <c r="B29" s="40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54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7"/>
      <c r="B30" s="40"/>
      <c r="C30" s="21" t="s">
        <v>43</v>
      </c>
      <c r="D30" s="8">
        <f>SUM(E30:H30)</f>
        <v>9</v>
      </c>
      <c r="E30" s="11">
        <v>9</v>
      </c>
      <c r="F30" s="11">
        <v>0</v>
      </c>
      <c r="G30" s="11">
        <v>0</v>
      </c>
      <c r="H30" s="11">
        <v>0</v>
      </c>
      <c r="I30" s="26">
        <f>SUM(J30:M30)</f>
        <v>110150.55</v>
      </c>
      <c r="J30" s="33">
        <v>110150.55</v>
      </c>
      <c r="K30" s="33">
        <v>0</v>
      </c>
      <c r="L30" s="33">
        <v>0</v>
      </c>
      <c r="M30" s="33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8"/>
      <c r="B31" s="41"/>
      <c r="C31" s="34" t="s">
        <v>44</v>
      </c>
      <c r="D31" s="17">
        <f>SUM(E31:H31)</f>
        <v>21</v>
      </c>
      <c r="E31" s="18">
        <v>18</v>
      </c>
      <c r="F31" s="18">
        <v>0</v>
      </c>
      <c r="G31" s="18">
        <v>3</v>
      </c>
      <c r="H31" s="18">
        <v>0</v>
      </c>
      <c r="I31" s="29">
        <f>SUM(J31:M31)</f>
        <v>295183.24</v>
      </c>
      <c r="J31" s="30">
        <v>193852.44</v>
      </c>
      <c r="K31" s="30">
        <v>0</v>
      </c>
      <c r="L31" s="30">
        <v>101330.8</v>
      </c>
      <c r="M31" s="30">
        <v>0</v>
      </c>
      <c r="N31" s="18">
        <v>0</v>
      </c>
      <c r="O31" s="18">
        <v>0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SUM(D5:D31)</f>
        <v>579</v>
      </c>
      <c r="E32" s="32">
        <f t="shared" ref="E32:R32" si="3">SUM(E5:E31)</f>
        <v>405</v>
      </c>
      <c r="F32" s="32">
        <f t="shared" si="3"/>
        <v>48</v>
      </c>
      <c r="G32" s="32">
        <f t="shared" si="3"/>
        <v>109</v>
      </c>
      <c r="H32" s="32">
        <f t="shared" si="3"/>
        <v>17</v>
      </c>
      <c r="I32" s="31">
        <f t="shared" si="3"/>
        <v>12330292.200000001</v>
      </c>
      <c r="J32" s="31">
        <f t="shared" si="3"/>
        <v>6104599.0300000012</v>
      </c>
      <c r="K32" s="31">
        <f t="shared" si="3"/>
        <v>1031161.9</v>
      </c>
      <c r="L32" s="31">
        <f t="shared" si="3"/>
        <v>4901399.47</v>
      </c>
      <c r="M32" s="31">
        <f t="shared" si="3"/>
        <v>293131.8</v>
      </c>
      <c r="N32" s="32">
        <f t="shared" si="3"/>
        <v>174</v>
      </c>
      <c r="O32" s="32">
        <f t="shared" si="3"/>
        <v>444</v>
      </c>
      <c r="P32" s="32">
        <f t="shared" si="3"/>
        <v>0</v>
      </c>
      <c r="Q32" s="32">
        <f t="shared" si="3"/>
        <v>0</v>
      </c>
      <c r="R32" s="32">
        <f t="shared" si="3"/>
        <v>0</v>
      </c>
    </row>
  </sheetData>
  <mergeCells count="17">
    <mergeCell ref="J3:M3"/>
    <mergeCell ref="D2:H2"/>
    <mergeCell ref="D3:D4"/>
    <mergeCell ref="E3:H3"/>
    <mergeCell ref="A2:A4"/>
    <mergeCell ref="B2:B4"/>
    <mergeCell ref="C2:C4"/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2019-09-17T14:38:22Z</dcterms:modified>
</cp:coreProperties>
</file>