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700" windowWidth="19320" windowHeight="681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I34" i="2" l="1"/>
  <c r="D34" i="2"/>
  <c r="O36" i="2"/>
  <c r="I33" i="2"/>
  <c r="D33" i="2"/>
  <c r="L36" i="2"/>
  <c r="M36" i="2"/>
  <c r="K36" i="2"/>
  <c r="D32" i="2"/>
  <c r="E36" i="2"/>
  <c r="J36" i="2"/>
  <c r="D17" i="2"/>
  <c r="F36" i="2"/>
  <c r="G36" i="2"/>
  <c r="H36" i="2"/>
  <c r="N36" i="2"/>
  <c r="P36" i="2"/>
  <c r="Q36" i="2"/>
  <c r="R36" i="2"/>
  <c r="I35" i="2"/>
  <c r="D35" i="2"/>
  <c r="I30" i="2"/>
  <c r="I31" i="2"/>
  <c r="D30" i="2"/>
  <c r="D31" i="2"/>
  <c r="D29" i="2"/>
  <c r="D8" i="2"/>
  <c r="D9" i="2"/>
  <c r="D10" i="2"/>
  <c r="D11" i="2"/>
  <c r="D12" i="2"/>
  <c r="D13" i="2"/>
  <c r="D14" i="2"/>
  <c r="D15" i="2"/>
  <c r="D16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8" i="2"/>
  <c r="I19" i="2"/>
  <c r="I5" i="2"/>
  <c r="D7" i="2"/>
  <c r="D5" i="2"/>
  <c r="D6" i="2"/>
  <c r="I17" i="2"/>
  <c r="I32" i="2"/>
  <c r="D36" i="2" l="1"/>
  <c r="I36" i="2"/>
</calcChain>
</file>

<file path=xl/sharedStrings.xml><?xml version="1.0" encoding="utf-8"?>
<sst xmlns="http://schemas.openxmlformats.org/spreadsheetml/2006/main" count="56" uniqueCount="50">
  <si>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</si>
  <si>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</si>
  <si>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</si>
  <si>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</si>
  <si>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</si>
  <si>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</si>
  <si>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</si>
  <si>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</si>
  <si>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</si>
  <si>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</si>
  <si>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</si>
  <si>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</si>
  <si>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</si>
  <si>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</si>
  <si>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</si>
  <si>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</si>
  <si>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</si>
  <si>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</si>
  <si>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</si>
  <si>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</si>
  <si>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</si>
  <si>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</si>
  <si>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</si>
  <si>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</si>
  <si>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</si>
  <si>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</si>
  <si>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</si>
  <si>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</si>
  <si>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</si>
  <si>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</si>
  <si>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</si>
  <si>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</si>
  <si>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</si>
  <si>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</si>
  <si>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</si>
  <si>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</si>
  <si>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</si>
  <si>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</si>
  <si>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</si>
  <si>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29 Выблрочное наблюдение труда мигрантов</t>
  </si>
  <si>
    <t>31 Выборочное наблюдение использования суточного фонда времени населением</t>
  </si>
  <si>
    <t>2 Сельскохозяйственная микроперепись 2021 г.</t>
  </si>
  <si>
    <t xml:space="preserve">1 Социально-демографическое обследование (микроперепись населения)  </t>
  </si>
  <si>
    <t>9 Федеральное статистической наблюдение за деятельностью субъектов малого и среднего предпринимательства в  году по итогам  года в Республике Крым</t>
  </si>
  <si>
    <t>18 Наблюдение за затратами на производство и продажу продукции (товаров,работ,услуг) за г.</t>
  </si>
  <si>
    <t>22 Деятельность микропредприятий по итогам  года</t>
  </si>
  <si>
    <t>27 Выборочное обследование поведенческих факторов влияющих на состояние здоровья населения в  году</t>
  </si>
  <si>
    <t>28 Всероссийская перептсь населения  года</t>
  </si>
  <si>
    <t>30 Выборочное статистическое наблюдение состояния здоровья населения в 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</si>
  <si>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28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</si>
</sst>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2" xfId="0" applyNumberFormat="1" applyFont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0" fillId="0" borderId="0" xfId="0" applyNumberFormat="1"/>
    <xf numFmtId="0" fontId="6" fillId="0" borderId="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/>
    <xf numFmtId="4" fontId="4" fillId="0" borderId="13" xfId="0" applyNumberFormat="1" applyFont="1" applyBorder="1" applyAlignment="1">
      <alignment wrapText="1"/>
    </xf>
    <xf numFmtId="4" fontId="4" fillId="0" borderId="13" xfId="0" applyNumberFormat="1" applyFont="1" applyBorder="1"/>
    <xf numFmtId="0" fontId="4" fillId="0" borderId="14" xfId="0" applyFont="1" applyBorder="1"/>
    <xf numFmtId="4" fontId="4" fillId="0" borderId="20" xfId="0" applyNumberFormat="1" applyFont="1" applyBorder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41"/>
  <sheetViews>
    <sheetView tabSelected="1" zoomScale="75" zoomScaleNormal="75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L15" sqref="L15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4" t="s">
        <v>49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20" ht="20.25" customHeight="1" thickBot="1" x14ac:dyDescent="0.3">
      <c r="A2" s="43" t="s">
        <v>0</v>
      </c>
      <c r="B2" s="43" t="s">
        <v>1</v>
      </c>
      <c r="C2" s="43" t="s">
        <v>2</v>
      </c>
      <c r="D2" s="43" t="s">
        <v>9</v>
      </c>
      <c r="E2" s="43"/>
      <c r="F2" s="43"/>
      <c r="G2" s="43"/>
      <c r="H2" s="43"/>
      <c r="I2" s="43" t="s">
        <v>16</v>
      </c>
      <c r="J2" s="43"/>
      <c r="K2" s="43"/>
      <c r="L2" s="43"/>
      <c r="M2" s="43"/>
      <c r="N2" s="43" t="s">
        <v>10</v>
      </c>
      <c r="O2" s="43" t="s">
        <v>11</v>
      </c>
      <c r="P2" s="43" t="s">
        <v>12</v>
      </c>
      <c r="Q2" s="43" t="s">
        <v>13</v>
      </c>
      <c r="R2" s="43" t="s">
        <v>14</v>
      </c>
      <c r="S2" s="1"/>
      <c r="T2" s="1"/>
    </row>
    <row r="3" spans="1:20" ht="22.5" customHeight="1" thickBot="1" x14ac:dyDescent="0.3">
      <c r="A3" s="43"/>
      <c r="B3" s="43"/>
      <c r="C3" s="43"/>
      <c r="D3" s="43" t="s">
        <v>3</v>
      </c>
      <c r="E3" s="43" t="s">
        <v>4</v>
      </c>
      <c r="F3" s="43"/>
      <c r="G3" s="43"/>
      <c r="H3" s="43"/>
      <c r="I3" s="43" t="s">
        <v>3</v>
      </c>
      <c r="J3" s="43" t="s">
        <v>4</v>
      </c>
      <c r="K3" s="43"/>
      <c r="L3" s="43"/>
      <c r="M3" s="43"/>
      <c r="N3" s="43"/>
      <c r="O3" s="43"/>
      <c r="P3" s="43"/>
      <c r="Q3" s="43"/>
      <c r="R3" s="43"/>
      <c r="S3" s="1"/>
      <c r="T3" s="1"/>
    </row>
    <row r="4" spans="1:20" ht="78" customHeight="1" thickBot="1" x14ac:dyDescent="0.3">
      <c r="A4" s="43"/>
      <c r="B4" s="43"/>
      <c r="C4" s="43"/>
      <c r="D4" s="43"/>
      <c r="E4" s="2" t="s">
        <v>5</v>
      </c>
      <c r="F4" s="2" t="s">
        <v>6</v>
      </c>
      <c r="G4" s="2" t="s">
        <v>7</v>
      </c>
      <c r="H4" s="2" t="s">
        <v>8</v>
      </c>
      <c r="I4" s="43"/>
      <c r="J4" s="2" t="s">
        <v>5</v>
      </c>
      <c r="K4" s="2" t="s">
        <v>6</v>
      </c>
      <c r="L4" s="2" t="s">
        <v>7</v>
      </c>
      <c r="M4" s="2" t="s">
        <v>8</v>
      </c>
      <c r="N4" s="43"/>
      <c r="O4" s="43"/>
      <c r="P4" s="43"/>
      <c r="Q4" s="43"/>
      <c r="R4" s="43"/>
      <c r="S4" s="1"/>
      <c r="T4" s="1"/>
    </row>
    <row r="5" spans="1:20" ht="64.5" x14ac:dyDescent="0.25">
      <c r="A5" s="37" t="s">
        <v>30</v>
      </c>
      <c r="B5" s="40" t="s">
        <v>15</v>
      </c>
      <c r="C5" s="4" t="s">
        <v>42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2">
        <f>SUM(J5:M5)</f>
        <v>0</v>
      </c>
      <c r="J5" s="22">
        <v>0</v>
      </c>
      <c r="K5" s="22">
        <v>0</v>
      </c>
      <c r="L5" s="22">
        <v>0</v>
      </c>
      <c r="M5" s="22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26.25" x14ac:dyDescent="0.25">
      <c r="A6" s="38"/>
      <c r="B6" s="41"/>
      <c r="C6" s="3" t="s">
        <v>41</v>
      </c>
      <c r="D6" s="8">
        <f t="shared" ref="D6:D28" si="0">SUM(E6:H6)</f>
        <v>0</v>
      </c>
      <c r="E6" s="9">
        <v>0</v>
      </c>
      <c r="F6" s="9">
        <v>0</v>
      </c>
      <c r="G6" s="9">
        <v>0</v>
      </c>
      <c r="H6" s="9">
        <v>0</v>
      </c>
      <c r="I6" s="23">
        <f>SUM(J6:M6)</f>
        <v>0</v>
      </c>
      <c r="J6" s="24">
        <v>0</v>
      </c>
      <c r="K6" s="24">
        <v>0</v>
      </c>
      <c r="L6" s="24">
        <v>0</v>
      </c>
      <c r="M6" s="24">
        <v>0</v>
      </c>
      <c r="N6" s="9">
        <v>0</v>
      </c>
      <c r="O6" s="9">
        <v>0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8"/>
      <c r="B7" s="41"/>
      <c r="C7" s="3" t="s">
        <v>17</v>
      </c>
      <c r="D7" s="8">
        <f t="shared" si="0"/>
        <v>47</v>
      </c>
      <c r="E7" s="9">
        <v>29</v>
      </c>
      <c r="F7" s="9">
        <v>8</v>
      </c>
      <c r="G7" s="9">
        <v>8</v>
      </c>
      <c r="H7" s="9">
        <v>2</v>
      </c>
      <c r="I7" s="23">
        <f t="shared" ref="I7:I19" si="1">SUM(J7:M7)</f>
        <v>1163458.81</v>
      </c>
      <c r="J7" s="25">
        <v>599162.31000000006</v>
      </c>
      <c r="K7" s="24">
        <v>69267.44</v>
      </c>
      <c r="L7" s="24">
        <v>472895.06</v>
      </c>
      <c r="M7" s="24">
        <v>22134</v>
      </c>
      <c r="N7" s="9">
        <v>21</v>
      </c>
      <c r="O7" s="9">
        <v>47</v>
      </c>
      <c r="P7" s="9">
        <v>0</v>
      </c>
      <c r="Q7" s="9">
        <v>0</v>
      </c>
      <c r="R7" s="10">
        <v>0</v>
      </c>
    </row>
    <row r="8" spans="1:20" ht="81" customHeight="1" x14ac:dyDescent="0.25">
      <c r="A8" s="38"/>
      <c r="B8" s="41"/>
      <c r="C8" s="3" t="s">
        <v>18</v>
      </c>
      <c r="D8" s="8">
        <f t="shared" si="0"/>
        <v>0</v>
      </c>
      <c r="E8" s="9">
        <v>0</v>
      </c>
      <c r="F8" s="9">
        <v>0</v>
      </c>
      <c r="G8" s="9">
        <v>0</v>
      </c>
      <c r="H8" s="9">
        <v>0</v>
      </c>
      <c r="I8" s="23">
        <f t="shared" si="1"/>
        <v>0</v>
      </c>
      <c r="J8" s="24">
        <v>0</v>
      </c>
      <c r="K8" s="24">
        <v>0</v>
      </c>
      <c r="L8" s="24">
        <v>0</v>
      </c>
      <c r="M8" s="24">
        <v>0</v>
      </c>
      <c r="N8" s="9">
        <v>0</v>
      </c>
      <c r="O8" s="9">
        <v>0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8"/>
      <c r="B9" s="41"/>
      <c r="C9" s="3" t="s">
        <v>19</v>
      </c>
      <c r="D9" s="8">
        <f t="shared" si="0"/>
        <v>152</v>
      </c>
      <c r="E9" s="9">
        <v>112</v>
      </c>
      <c r="F9" s="9">
        <v>0</v>
      </c>
      <c r="G9" s="9">
        <v>40</v>
      </c>
      <c r="H9" s="9">
        <v>0</v>
      </c>
      <c r="I9" s="23">
        <f t="shared" si="1"/>
        <v>2018189.8399999999</v>
      </c>
      <c r="J9" s="25">
        <v>1661280.72</v>
      </c>
      <c r="K9" s="24">
        <v>0</v>
      </c>
      <c r="L9" s="24">
        <v>356909.12</v>
      </c>
      <c r="M9" s="24">
        <v>0</v>
      </c>
      <c r="N9" s="9">
        <v>18</v>
      </c>
      <c r="O9" s="9">
        <v>152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8"/>
      <c r="B10" s="41"/>
      <c r="C10" s="3" t="s">
        <v>20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3">
        <f t="shared" si="1"/>
        <v>0</v>
      </c>
      <c r="J10" s="24">
        <v>0</v>
      </c>
      <c r="K10" s="24">
        <v>0</v>
      </c>
      <c r="L10" s="24">
        <v>0</v>
      </c>
      <c r="M10" s="24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8"/>
      <c r="B11" s="41"/>
      <c r="C11" s="3" t="s">
        <v>21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3">
        <f t="shared" si="1"/>
        <v>0</v>
      </c>
      <c r="J11" s="25">
        <v>0</v>
      </c>
      <c r="K11" s="24">
        <v>0</v>
      </c>
      <c r="L11" s="24">
        <v>0</v>
      </c>
      <c r="M11" s="24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8"/>
      <c r="B12" s="41"/>
      <c r="C12" s="5" t="s">
        <v>22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3">
        <f t="shared" si="1"/>
        <v>0</v>
      </c>
      <c r="J12" s="24">
        <v>0</v>
      </c>
      <c r="K12" s="24">
        <v>0</v>
      </c>
      <c r="L12" s="24">
        <v>0</v>
      </c>
      <c r="M12" s="24">
        <v>0</v>
      </c>
      <c r="N12" s="9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8"/>
      <c r="B13" s="41"/>
      <c r="C13" s="17" t="s">
        <v>43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3">
        <f t="shared" si="1"/>
        <v>0</v>
      </c>
      <c r="J13" s="25">
        <v>0</v>
      </c>
      <c r="K13" s="24">
        <v>0</v>
      </c>
      <c r="L13" s="24">
        <v>0</v>
      </c>
      <c r="M13" s="24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8"/>
      <c r="B14" s="41"/>
      <c r="C14" s="17" t="s">
        <v>23</v>
      </c>
      <c r="D14" s="8">
        <f t="shared" si="0"/>
        <v>24</v>
      </c>
      <c r="E14" s="9">
        <v>24</v>
      </c>
      <c r="F14" s="9">
        <v>0</v>
      </c>
      <c r="G14" s="9">
        <v>0</v>
      </c>
      <c r="H14" s="9">
        <v>0</v>
      </c>
      <c r="I14" s="23">
        <f t="shared" si="1"/>
        <v>233321.28</v>
      </c>
      <c r="J14" s="24">
        <v>233321.28</v>
      </c>
      <c r="K14" s="24">
        <v>0</v>
      </c>
      <c r="L14" s="24">
        <v>0</v>
      </c>
      <c r="M14" s="24">
        <v>0</v>
      </c>
      <c r="N14" s="9">
        <v>0</v>
      </c>
      <c r="O14" s="9">
        <v>24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8"/>
      <c r="B15" s="41"/>
      <c r="C15" s="18" t="s">
        <v>24</v>
      </c>
      <c r="D15" s="8">
        <f t="shared" si="0"/>
        <v>67</v>
      </c>
      <c r="E15" s="9">
        <v>48</v>
      </c>
      <c r="F15" s="9">
        <v>0</v>
      </c>
      <c r="G15" s="9">
        <v>5</v>
      </c>
      <c r="H15" s="9">
        <v>14</v>
      </c>
      <c r="I15" s="23">
        <f t="shared" si="1"/>
        <v>870919.2</v>
      </c>
      <c r="J15" s="25">
        <v>593729.85</v>
      </c>
      <c r="K15" s="24">
        <v>0</v>
      </c>
      <c r="L15" s="24">
        <v>225421.13</v>
      </c>
      <c r="M15" s="24">
        <v>51768.22</v>
      </c>
      <c r="N15" s="9">
        <v>25</v>
      </c>
      <c r="O15" s="9">
        <v>67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8"/>
      <c r="B16" s="41"/>
      <c r="C16" s="17" t="s">
        <v>25</v>
      </c>
      <c r="D16" s="8">
        <f t="shared" si="0"/>
        <v>133</v>
      </c>
      <c r="E16" s="9">
        <v>96</v>
      </c>
      <c r="F16" s="9">
        <v>14</v>
      </c>
      <c r="G16" s="9">
        <v>21</v>
      </c>
      <c r="H16" s="9">
        <v>2</v>
      </c>
      <c r="I16" s="23">
        <f t="shared" si="1"/>
        <v>2376848.9900000002</v>
      </c>
      <c r="J16" s="24">
        <v>1207580.58</v>
      </c>
      <c r="K16" s="24">
        <v>153542.76</v>
      </c>
      <c r="L16" s="24">
        <v>984477.65</v>
      </c>
      <c r="M16" s="24">
        <v>31248</v>
      </c>
      <c r="N16" s="9">
        <v>34</v>
      </c>
      <c r="O16" s="9">
        <v>133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8"/>
      <c r="B17" s="41"/>
      <c r="C17" s="18" t="s">
        <v>26</v>
      </c>
      <c r="D17" s="8">
        <f t="shared" si="0"/>
        <v>385</v>
      </c>
      <c r="E17" s="9">
        <v>265</v>
      </c>
      <c r="F17" s="9">
        <v>0</v>
      </c>
      <c r="G17" s="9">
        <v>54</v>
      </c>
      <c r="H17" s="9">
        <v>66</v>
      </c>
      <c r="I17" s="23">
        <f t="shared" si="1"/>
        <v>4126847.84</v>
      </c>
      <c r="J17" s="25">
        <v>2979865.61</v>
      </c>
      <c r="K17" s="24">
        <v>0</v>
      </c>
      <c r="L17" s="24">
        <v>518610.97</v>
      </c>
      <c r="M17" s="24">
        <v>628371.26</v>
      </c>
      <c r="N17" s="9">
        <v>130</v>
      </c>
      <c r="O17" s="9">
        <v>385</v>
      </c>
      <c r="P17" s="11">
        <v>0</v>
      </c>
      <c r="Q17" s="11">
        <v>0</v>
      </c>
      <c r="R17" s="12">
        <v>0</v>
      </c>
    </row>
    <row r="18" spans="1:18" ht="77.25" x14ac:dyDescent="0.25">
      <c r="A18" s="38"/>
      <c r="B18" s="41"/>
      <c r="C18" s="19" t="s">
        <v>27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3">
        <f t="shared" si="1"/>
        <v>0</v>
      </c>
      <c r="J18" s="24">
        <v>0</v>
      </c>
      <c r="K18" s="24">
        <v>0</v>
      </c>
      <c r="L18" s="24">
        <v>0</v>
      </c>
      <c r="M18" s="24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8"/>
      <c r="B19" s="41"/>
      <c r="C19" s="20" t="s">
        <v>28</v>
      </c>
      <c r="D19" s="8">
        <f t="shared" si="0"/>
        <v>0</v>
      </c>
      <c r="E19" s="9">
        <v>0</v>
      </c>
      <c r="F19" s="9">
        <v>0</v>
      </c>
      <c r="G19" s="9">
        <v>0</v>
      </c>
      <c r="H19" s="9">
        <v>0</v>
      </c>
      <c r="I19" s="23">
        <f t="shared" si="1"/>
        <v>0</v>
      </c>
      <c r="J19" s="25">
        <v>0</v>
      </c>
      <c r="K19" s="24">
        <v>0</v>
      </c>
      <c r="L19" s="24">
        <v>0</v>
      </c>
      <c r="M19" s="24">
        <v>0</v>
      </c>
      <c r="N19" s="9">
        <v>0</v>
      </c>
      <c r="O19" s="9">
        <v>0</v>
      </c>
      <c r="P19" s="11">
        <v>0</v>
      </c>
      <c r="Q19" s="11">
        <v>0</v>
      </c>
      <c r="R19" s="12"/>
    </row>
    <row r="20" spans="1:18" ht="39" x14ac:dyDescent="0.25">
      <c r="A20" s="38"/>
      <c r="B20" s="41"/>
      <c r="C20" s="17" t="s">
        <v>29</v>
      </c>
      <c r="D20" s="8">
        <f t="shared" si="0"/>
        <v>0</v>
      </c>
      <c r="E20" s="9">
        <v>0</v>
      </c>
      <c r="F20" s="9">
        <v>0</v>
      </c>
      <c r="G20" s="9">
        <v>0</v>
      </c>
      <c r="H20" s="9">
        <v>0</v>
      </c>
      <c r="I20" s="25">
        <f t="shared" ref="I20:I26" si="2">SUM(J20:M20)</f>
        <v>0</v>
      </c>
      <c r="J20" s="24">
        <v>0</v>
      </c>
      <c r="K20" s="24">
        <v>0</v>
      </c>
      <c r="L20" s="24">
        <v>0</v>
      </c>
      <c r="M20" s="24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8"/>
      <c r="B21" s="41"/>
      <c r="C21" s="21" t="s">
        <v>31</v>
      </c>
      <c r="D21" s="8">
        <f t="shared" si="0"/>
        <v>0</v>
      </c>
      <c r="E21" s="9">
        <v>0</v>
      </c>
      <c r="F21" s="9">
        <v>0</v>
      </c>
      <c r="G21" s="9">
        <v>0</v>
      </c>
      <c r="H21" s="9">
        <v>0</v>
      </c>
      <c r="I21" s="25">
        <f t="shared" si="2"/>
        <v>0</v>
      </c>
      <c r="J21" s="25">
        <v>0</v>
      </c>
      <c r="K21" s="24">
        <v>0</v>
      </c>
      <c r="L21" s="24">
        <v>0</v>
      </c>
      <c r="M21" s="24">
        <v>0</v>
      </c>
      <c r="N21" s="9">
        <v>0</v>
      </c>
      <c r="O21" s="9">
        <v>0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8"/>
      <c r="B22" s="41"/>
      <c r="C22" s="20" t="s">
        <v>44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5">
        <f t="shared" si="2"/>
        <v>0</v>
      </c>
      <c r="J22" s="24">
        <v>0</v>
      </c>
      <c r="K22" s="24">
        <v>0</v>
      </c>
      <c r="L22" s="24">
        <v>0</v>
      </c>
      <c r="M22" s="24">
        <v>0</v>
      </c>
      <c r="N22" s="9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8"/>
      <c r="B23" s="41"/>
      <c r="C23" s="20" t="s">
        <v>32</v>
      </c>
      <c r="D23" s="8">
        <f t="shared" si="0"/>
        <v>3</v>
      </c>
      <c r="E23" s="9">
        <v>0</v>
      </c>
      <c r="F23" s="9">
        <v>0</v>
      </c>
      <c r="G23" s="9">
        <v>0</v>
      </c>
      <c r="H23" s="9">
        <v>3</v>
      </c>
      <c r="I23" s="25">
        <f t="shared" si="2"/>
        <v>58590</v>
      </c>
      <c r="J23" s="25">
        <v>0</v>
      </c>
      <c r="K23" s="24">
        <v>0</v>
      </c>
      <c r="L23" s="24">
        <v>0</v>
      </c>
      <c r="M23" s="24">
        <v>58590</v>
      </c>
      <c r="N23" s="9">
        <v>0</v>
      </c>
      <c r="O23" s="9">
        <v>3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8"/>
      <c r="B24" s="41"/>
      <c r="C24" s="20" t="s">
        <v>33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5">
        <f t="shared" si="2"/>
        <v>0</v>
      </c>
      <c r="J24" s="24">
        <v>0</v>
      </c>
      <c r="K24" s="24">
        <v>0</v>
      </c>
      <c r="L24" s="24">
        <v>0</v>
      </c>
      <c r="M24" s="24">
        <v>0</v>
      </c>
      <c r="N24" s="9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8"/>
      <c r="B25" s="41"/>
      <c r="C25" s="20" t="s">
        <v>34</v>
      </c>
      <c r="D25" s="8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25">
        <f t="shared" si="2"/>
        <v>0</v>
      </c>
      <c r="J25" s="25">
        <v>0</v>
      </c>
      <c r="K25" s="24">
        <v>0</v>
      </c>
      <c r="L25" s="24">
        <v>0</v>
      </c>
      <c r="M25" s="24">
        <v>0</v>
      </c>
      <c r="N25" s="9">
        <v>0</v>
      </c>
      <c r="O25" s="9">
        <v>0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8"/>
      <c r="B26" s="41"/>
      <c r="C26" s="20" t="s">
        <v>45</v>
      </c>
      <c r="D26" s="8">
        <f t="shared" si="0"/>
        <v>0</v>
      </c>
      <c r="E26" s="9">
        <v>0</v>
      </c>
      <c r="F26" s="9">
        <v>0</v>
      </c>
      <c r="G26" s="9">
        <v>0</v>
      </c>
      <c r="H26" s="9">
        <v>0</v>
      </c>
      <c r="I26" s="25">
        <f t="shared" si="2"/>
        <v>0</v>
      </c>
      <c r="J26" s="24">
        <v>0</v>
      </c>
      <c r="K26" s="24">
        <v>0</v>
      </c>
      <c r="L26" s="24">
        <v>0</v>
      </c>
      <c r="M26" s="24">
        <v>0</v>
      </c>
      <c r="N26" s="9">
        <v>0</v>
      </c>
      <c r="O26" s="9">
        <v>0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8"/>
      <c r="B27" s="41"/>
      <c r="C27" s="17" t="s">
        <v>35</v>
      </c>
      <c r="D27" s="8">
        <f t="shared" si="0"/>
        <v>0</v>
      </c>
      <c r="E27" s="9">
        <v>0</v>
      </c>
      <c r="F27" s="9">
        <v>0</v>
      </c>
      <c r="G27" s="9">
        <v>0</v>
      </c>
      <c r="H27" s="9">
        <v>0</v>
      </c>
      <c r="I27" s="23">
        <f t="shared" ref="I27:I35" si="3">SUM(J27:M27)</f>
        <v>0</v>
      </c>
      <c r="J27" s="25">
        <v>0</v>
      </c>
      <c r="K27" s="24">
        <v>0</v>
      </c>
      <c r="L27" s="24">
        <v>0</v>
      </c>
      <c r="M27" s="24">
        <v>0</v>
      </c>
      <c r="N27" s="9">
        <v>0</v>
      </c>
      <c r="O27" s="9">
        <v>0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8"/>
      <c r="B28" s="41"/>
      <c r="C28" s="20" t="s">
        <v>36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3">
        <f t="shared" si="3"/>
        <v>29320.77</v>
      </c>
      <c r="J28" s="24">
        <v>0</v>
      </c>
      <c r="K28" s="24">
        <v>0</v>
      </c>
      <c r="L28" s="24">
        <v>29320.77</v>
      </c>
      <c r="M28" s="24">
        <v>0</v>
      </c>
      <c r="N28" s="9">
        <v>3</v>
      </c>
      <c r="O28" s="9">
        <v>0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8"/>
      <c r="B29" s="41"/>
      <c r="C29" s="17" t="s">
        <v>37</v>
      </c>
      <c r="D29" s="8">
        <f t="shared" ref="D29:D35" si="4">SUM(E29:H29)</f>
        <v>69</v>
      </c>
      <c r="E29" s="9">
        <v>41</v>
      </c>
      <c r="F29" s="9">
        <v>13</v>
      </c>
      <c r="G29" s="9">
        <v>13</v>
      </c>
      <c r="H29" s="9">
        <v>2</v>
      </c>
      <c r="I29" s="23">
        <f t="shared" si="3"/>
        <v>2177221.17</v>
      </c>
      <c r="J29" s="25">
        <v>937425.28</v>
      </c>
      <c r="K29" s="24">
        <v>225119.18</v>
      </c>
      <c r="L29" s="24">
        <v>971710.71</v>
      </c>
      <c r="M29" s="24">
        <v>42966</v>
      </c>
      <c r="N29" s="9">
        <v>29</v>
      </c>
      <c r="O29" s="9">
        <v>69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8"/>
      <c r="B30" s="41"/>
      <c r="C30" s="18" t="s">
        <v>38</v>
      </c>
      <c r="D30" s="8">
        <f t="shared" si="4"/>
        <v>0</v>
      </c>
      <c r="E30" s="11">
        <v>0</v>
      </c>
      <c r="F30" s="11">
        <v>0</v>
      </c>
      <c r="G30" s="11">
        <v>0</v>
      </c>
      <c r="H30" s="11">
        <v>0</v>
      </c>
      <c r="I30" s="23">
        <f t="shared" si="3"/>
        <v>0</v>
      </c>
      <c r="J30" s="24">
        <v>0</v>
      </c>
      <c r="K30" s="24">
        <v>0</v>
      </c>
      <c r="L30" s="24">
        <v>0</v>
      </c>
      <c r="M30" s="24">
        <v>0</v>
      </c>
      <c r="N30" s="9">
        <v>0</v>
      </c>
      <c r="O30" s="9">
        <v>0</v>
      </c>
      <c r="P30" s="11">
        <v>0</v>
      </c>
      <c r="Q30" s="11">
        <v>0</v>
      </c>
      <c r="R30" s="12">
        <v>0</v>
      </c>
    </row>
    <row r="31" spans="1:18" ht="87" customHeight="1" x14ac:dyDescent="0.25">
      <c r="A31" s="38"/>
      <c r="B31" s="41"/>
      <c r="C31" s="29" t="s">
        <v>46</v>
      </c>
      <c r="D31" s="8">
        <f t="shared" si="4"/>
        <v>0</v>
      </c>
      <c r="E31" s="9">
        <v>0</v>
      </c>
      <c r="F31" s="9">
        <v>0</v>
      </c>
      <c r="G31" s="9">
        <v>0</v>
      </c>
      <c r="H31" s="9">
        <v>0</v>
      </c>
      <c r="I31" s="23">
        <f t="shared" si="3"/>
        <v>0</v>
      </c>
      <c r="J31" s="25">
        <v>0</v>
      </c>
      <c r="K31" s="24">
        <v>0</v>
      </c>
      <c r="L31" s="24">
        <v>0</v>
      </c>
      <c r="M31" s="24">
        <v>0</v>
      </c>
      <c r="N31" s="9">
        <v>0</v>
      </c>
      <c r="O31" s="9">
        <v>0</v>
      </c>
      <c r="P31" s="9">
        <v>0</v>
      </c>
      <c r="Q31" s="9">
        <v>0</v>
      </c>
      <c r="R31" s="10">
        <v>0</v>
      </c>
    </row>
    <row r="32" spans="1:18" ht="33.75" customHeight="1" x14ac:dyDescent="0.25">
      <c r="A32" s="38"/>
      <c r="B32" s="41"/>
      <c r="C32" s="29" t="s">
        <v>47</v>
      </c>
      <c r="D32" s="8">
        <f t="shared" si="4"/>
        <v>0</v>
      </c>
      <c r="E32" s="11">
        <v>0</v>
      </c>
      <c r="F32" s="11">
        <v>0</v>
      </c>
      <c r="G32" s="11">
        <v>0</v>
      </c>
      <c r="H32" s="11">
        <v>0</v>
      </c>
      <c r="I32" s="23">
        <f t="shared" si="3"/>
        <v>0</v>
      </c>
      <c r="J32" s="24">
        <v>0</v>
      </c>
      <c r="K32" s="24">
        <v>0</v>
      </c>
      <c r="L32" s="24">
        <v>0</v>
      </c>
      <c r="M32" s="24">
        <v>0</v>
      </c>
      <c r="N32" s="9">
        <v>0</v>
      </c>
      <c r="O32" s="9">
        <v>0</v>
      </c>
      <c r="P32" s="9">
        <v>0</v>
      </c>
      <c r="Q32" s="9">
        <v>0</v>
      </c>
      <c r="R32" s="10">
        <v>0</v>
      </c>
    </row>
    <row r="33" spans="1:18" ht="46.5" customHeight="1" x14ac:dyDescent="0.25">
      <c r="A33" s="38"/>
      <c r="B33" s="41"/>
      <c r="C33" s="29" t="s">
        <v>39</v>
      </c>
      <c r="D33" s="8">
        <f t="shared" si="4"/>
        <v>0</v>
      </c>
      <c r="E33" s="9">
        <v>0</v>
      </c>
      <c r="F33" s="9">
        <v>0</v>
      </c>
      <c r="G33" s="9"/>
      <c r="H33" s="9">
        <v>0</v>
      </c>
      <c r="I33" s="23">
        <f>SUM(J33:M33)</f>
        <v>0</v>
      </c>
      <c r="J33" s="25">
        <v>0</v>
      </c>
      <c r="K33" s="24">
        <v>0</v>
      </c>
      <c r="L33" s="24">
        <v>0</v>
      </c>
      <c r="M33" s="24">
        <v>0</v>
      </c>
      <c r="N33" s="9">
        <v>0</v>
      </c>
      <c r="O33" s="9">
        <v>0</v>
      </c>
      <c r="P33" s="9">
        <v>0</v>
      </c>
      <c r="Q33" s="9">
        <v>0</v>
      </c>
      <c r="R33" s="10">
        <v>0</v>
      </c>
    </row>
    <row r="34" spans="1:18" ht="70.5" customHeight="1" x14ac:dyDescent="0.25">
      <c r="A34" s="38"/>
      <c r="B34" s="41"/>
      <c r="C34" s="29" t="s">
        <v>48</v>
      </c>
      <c r="D34" s="8">
        <f>SUM(E34:H34)</f>
        <v>54</v>
      </c>
      <c r="E34" s="9">
        <v>41</v>
      </c>
      <c r="F34" s="9">
        <v>0</v>
      </c>
      <c r="G34" s="9">
        <v>10</v>
      </c>
      <c r="H34" s="9">
        <v>3</v>
      </c>
      <c r="I34" s="23">
        <f>SUM(J34:M34)</f>
        <v>1418912.07</v>
      </c>
      <c r="J34" s="24">
        <v>880086.9</v>
      </c>
      <c r="K34" s="24">
        <v>0</v>
      </c>
      <c r="L34" s="24">
        <v>498007.47</v>
      </c>
      <c r="M34" s="24">
        <v>40817.699999999997</v>
      </c>
      <c r="N34" s="9">
        <v>23</v>
      </c>
      <c r="O34" s="9">
        <v>54</v>
      </c>
      <c r="P34" s="9">
        <v>0</v>
      </c>
      <c r="Q34" s="9">
        <v>0</v>
      </c>
      <c r="R34" s="10">
        <v>0</v>
      </c>
    </row>
    <row r="35" spans="1:18" ht="70.5" customHeight="1" thickBot="1" x14ac:dyDescent="0.3">
      <c r="A35" s="39"/>
      <c r="B35" s="42"/>
      <c r="C35" s="30" t="s">
        <v>40</v>
      </c>
      <c r="D35" s="31">
        <f t="shared" si="4"/>
        <v>0</v>
      </c>
      <c r="E35" s="32">
        <v>0</v>
      </c>
      <c r="F35" s="32">
        <v>0</v>
      </c>
      <c r="G35" s="32">
        <v>0</v>
      </c>
      <c r="H35" s="32">
        <v>0</v>
      </c>
      <c r="I35" s="33">
        <f t="shared" si="3"/>
        <v>0</v>
      </c>
      <c r="J35" s="36">
        <v>0</v>
      </c>
      <c r="K35" s="34">
        <v>0</v>
      </c>
      <c r="L35" s="34">
        <v>0</v>
      </c>
      <c r="M35" s="34">
        <v>0</v>
      </c>
      <c r="N35" s="32">
        <v>0</v>
      </c>
      <c r="O35" s="32">
        <v>0</v>
      </c>
      <c r="P35" s="32">
        <v>0</v>
      </c>
      <c r="Q35" s="32">
        <v>0</v>
      </c>
      <c r="R35" s="35">
        <v>0</v>
      </c>
    </row>
    <row r="36" spans="1:18" ht="15.75" x14ac:dyDescent="0.25">
      <c r="D36" s="27">
        <f>SUM(D5:D35)</f>
        <v>937</v>
      </c>
      <c r="E36" s="27">
        <f t="shared" ref="E36:R36" si="5">SUM(E5:E35)</f>
        <v>656</v>
      </c>
      <c r="F36" s="27">
        <f t="shared" si="5"/>
        <v>35</v>
      </c>
      <c r="G36" s="27">
        <f t="shared" si="5"/>
        <v>154</v>
      </c>
      <c r="H36" s="27">
        <f t="shared" si="5"/>
        <v>92</v>
      </c>
      <c r="I36" s="26">
        <f>SUM(I5:I35)</f>
        <v>14473629.970000001</v>
      </c>
      <c r="J36" s="26">
        <f t="shared" si="5"/>
        <v>9092452.5299999993</v>
      </c>
      <c r="K36" s="26">
        <f t="shared" si="5"/>
        <v>447929.38</v>
      </c>
      <c r="L36" s="26">
        <f t="shared" si="5"/>
        <v>4057352.88</v>
      </c>
      <c r="M36" s="26">
        <f t="shared" si="5"/>
        <v>875895.17999999993</v>
      </c>
      <c r="N36" s="27">
        <f t="shared" si="5"/>
        <v>283</v>
      </c>
      <c r="O36" s="27">
        <f>SUM(O5:O35)</f>
        <v>934</v>
      </c>
      <c r="P36" s="27">
        <f t="shared" si="5"/>
        <v>0</v>
      </c>
      <c r="Q36" s="27">
        <f t="shared" si="5"/>
        <v>0</v>
      </c>
      <c r="R36" s="27">
        <f t="shared" si="5"/>
        <v>0</v>
      </c>
    </row>
    <row r="38" spans="1:18" x14ac:dyDescent="0.25">
      <c r="I38" s="28"/>
    </row>
    <row r="41" spans="1:18" x14ac:dyDescent="0.25">
      <c r="I41" s="28"/>
    </row>
  </sheetData>
  <mergeCells count="17">
    <mergeCell ref="C2:C4"/>
    <mergeCell ref="A5:A35"/>
    <mergeCell ref="B5:B35"/>
    <mergeCell ref="Q2:Q4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</mergeCells>
  <pageMargins left="0.36" right="0.21" top="0.35" bottom="0.38" header="0.24" footer="0.3"/>
  <pageSetup paperSize="9" scale="4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2023-11-29T08:18:04Z</dcterms:modified>
</cp:coreProperties>
</file>